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lexandra\Portable_Dijon\1 - Diplômes\BAC\STMG\Droit-économie\Ressources EDUSCOL\Groupe DGESCO\Ressources première\Pour octobre 2019\"/>
    </mc:Choice>
  </mc:AlternateContent>
  <bookViews>
    <workbookView xWindow="0" yWindow="0" windowWidth="20490" windowHeight="7050"/>
  </bookViews>
  <sheets>
    <sheet name="Eleve" sheetId="2" r:id="rId1"/>
    <sheet name="Correction" sheetId="3" r:id="rId2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3" l="1"/>
  <c r="D11" i="3"/>
  <c r="E10" i="3"/>
  <c r="I10" i="3" s="1"/>
  <c r="K10" i="3" s="1"/>
  <c r="D10" i="3"/>
  <c r="H11" i="3" s="1"/>
  <c r="J11" i="3" s="1"/>
  <c r="E9" i="3"/>
  <c r="D9" i="3"/>
  <c r="E8" i="3"/>
  <c r="D8" i="3"/>
  <c r="H9" i="3" s="1"/>
  <c r="J9" i="3" s="1"/>
  <c r="E7" i="3"/>
  <c r="I7" i="3" s="1"/>
  <c r="K7" i="3" s="1"/>
  <c r="D7" i="3"/>
  <c r="H7" i="3" s="1"/>
  <c r="J7" i="3" s="1"/>
  <c r="E6" i="3"/>
  <c r="D6" i="3"/>
  <c r="I5" i="3"/>
  <c r="K5" i="3" s="1"/>
  <c r="H5" i="3"/>
  <c r="J5" i="3" s="1"/>
  <c r="E5" i="3"/>
  <c r="D5" i="3"/>
  <c r="K4" i="3"/>
  <c r="J4" i="3"/>
  <c r="K4" i="2"/>
  <c r="J4" i="2"/>
  <c r="I8" i="3" l="1"/>
  <c r="K8" i="3" s="1"/>
  <c r="H6" i="3"/>
  <c r="J6" i="3" s="1"/>
  <c r="I6" i="3"/>
  <c r="K6" i="3" s="1"/>
  <c r="I11" i="3"/>
  <c r="K11" i="3" s="1"/>
  <c r="H8" i="3"/>
  <c r="J8" i="3" s="1"/>
  <c r="H10" i="3"/>
  <c r="J10" i="3" s="1"/>
  <c r="I9" i="3"/>
  <c r="K9" i="3" s="1"/>
  <c r="D11" i="2"/>
  <c r="E11" i="2"/>
  <c r="D8" i="2"/>
  <c r="D9" i="2"/>
  <c r="D10" i="2"/>
  <c r="E8" i="2"/>
  <c r="E9" i="2"/>
  <c r="E10" i="2"/>
  <c r="I9" i="2" l="1"/>
  <c r="K9" i="2" s="1"/>
  <c r="I10" i="2"/>
  <c r="K10" i="2" s="1"/>
  <c r="I11" i="2"/>
  <c r="K11" i="2" s="1"/>
  <c r="H10" i="2"/>
  <c r="J10" i="2" s="1"/>
  <c r="H11" i="2"/>
  <c r="J11" i="2" s="1"/>
  <c r="H9" i="2"/>
  <c r="J9" i="2" s="1"/>
  <c r="D6" i="2"/>
  <c r="E6" i="2"/>
  <c r="D7" i="2"/>
  <c r="H8" i="2" s="1"/>
  <c r="J8" i="2" s="1"/>
  <c r="E7" i="2"/>
  <c r="I8" i="2" s="1"/>
  <c r="K8" i="2" s="1"/>
  <c r="E5" i="2"/>
  <c r="D5" i="2"/>
  <c r="H7" i="2" l="1"/>
  <c r="J7" i="2" s="1"/>
  <c r="H6" i="2"/>
  <c r="J6" i="2" s="1"/>
  <c r="H5" i="2"/>
  <c r="J5" i="2" s="1"/>
  <c r="I7" i="2"/>
  <c r="K7" i="2" s="1"/>
  <c r="I5" i="2"/>
  <c r="K5" i="2" s="1"/>
  <c r="I6" i="2"/>
  <c r="K6" i="2" s="1"/>
</calcChain>
</file>

<file path=xl/sharedStrings.xml><?xml version="1.0" encoding="utf-8"?>
<sst xmlns="http://schemas.openxmlformats.org/spreadsheetml/2006/main" count="100" uniqueCount="47">
  <si>
    <t>A</t>
  </si>
  <si>
    <t>B</t>
  </si>
  <si>
    <t>C</t>
  </si>
  <si>
    <t>Quantité de bananes</t>
  </si>
  <si>
    <t>Mise en situation numéro 1</t>
  </si>
  <si>
    <t>Utilité de Claire</t>
  </si>
  <si>
    <t>Utilité de Laurie</t>
  </si>
  <si>
    <t>Utilité marginale Claire</t>
  </si>
  <si>
    <t>Situation</t>
  </si>
  <si>
    <t>Initiale</t>
  </si>
  <si>
    <t>Niveau de satisfaction de Claire</t>
  </si>
  <si>
    <t>Niveau de satisfaction de Laurie</t>
  </si>
  <si>
    <t>Utilité marginale Laurie</t>
  </si>
  <si>
    <t>Progression de la satisfaction de Claire</t>
  </si>
  <si>
    <t>Progression de la satisfaction de Laurie</t>
  </si>
  <si>
    <t>ééééé</t>
  </si>
  <si>
    <t>ééé</t>
  </si>
  <si>
    <t>é</t>
  </si>
  <si>
    <t>è</t>
  </si>
  <si>
    <t>Peu satisfaite</t>
  </si>
  <si>
    <t xml:space="preserve">Assez satisfaite </t>
  </si>
  <si>
    <t>Utilité Marginale :</t>
  </si>
  <si>
    <t>Satisfaction stable</t>
  </si>
  <si>
    <t>Satisfaction en légère augmentation</t>
  </si>
  <si>
    <t xml:space="preserve">Satisfaction en augmention </t>
  </si>
  <si>
    <t>Satisfaction en forte augmentation</t>
  </si>
  <si>
    <t>Bien satisfaite</t>
  </si>
  <si>
    <t>Très satisfaite</t>
  </si>
  <si>
    <t>Jauge d'utilité :</t>
  </si>
  <si>
    <t>D</t>
  </si>
  <si>
    <t>E</t>
  </si>
  <si>
    <t>F</t>
  </si>
  <si>
    <t>Quantité d'eau (en litres)</t>
  </si>
  <si>
    <t>G</t>
  </si>
  <si>
    <t>utilité</t>
  </si>
  <si>
    <t>utilité marginale = 0</t>
  </si>
  <si>
    <t>utilité marginale très forte</t>
  </si>
  <si>
    <t>utilité marginale forte</t>
  </si>
  <si>
    <t>utilité marginale moyenne</t>
  </si>
  <si>
    <t>éé</t>
  </si>
  <si>
    <t>Satisfaction en augmentation moyenne</t>
  </si>
  <si>
    <t>utilité marginale légèrement positif</t>
  </si>
  <si>
    <t>Utilité marginale nulle</t>
  </si>
  <si>
    <t>Utilité marginale légèrement positif</t>
  </si>
  <si>
    <t>Utilité marginale moyenne</t>
  </si>
  <si>
    <t>Utilité marginale forte</t>
  </si>
  <si>
    <t>Utilité marginale très forte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</si>
</sst>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CBC1D"/>
      <name val="Wingdings"/>
      <charset val="2"/>
    </font>
    <font>
      <sz val="12"/>
      <name val="Wingdings"/>
      <charset val="2"/>
    </font>
    <font>
      <sz val="12"/>
      <color rgb="FF61FF61"/>
      <name val="Wingdings"/>
      <charset val="2"/>
    </font>
    <font>
      <b/>
      <sz val="12"/>
      <color rgb="FF0CBC1D"/>
      <name val="Wingdings"/>
      <charset val="2"/>
    </font>
    <font>
      <b/>
      <sz val="12"/>
      <color rgb="FF61FF61"/>
      <name val="Wingdings"/>
      <charset val="2"/>
    </font>
    <font>
      <sz val="12"/>
      <color rgb="FF00B0F0"/>
      <name val="Wingdings"/>
      <charset val="2"/>
    </font>
    <font>
      <sz val="12"/>
      <color theme="1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CBC1D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Font="1"/>
    <xf numFmtId="0" fontId="0" fillId="3" borderId="0" xfId="0" applyFill="1"/>
    <xf numFmtId="0" fontId="0" fillId="4" borderId="0" xfId="0" applyFill="1"/>
    <xf numFmtId="0" fontId="0" fillId="0" borderId="1" xfId="0" applyBorder="1"/>
    <xf numFmtId="0" fontId="2" fillId="0" borderId="0" xfId="0" applyFont="1"/>
    <xf numFmtId="0" fontId="1" fillId="2" borderId="0" xfId="0" applyFont="1" applyFill="1"/>
    <xf numFmtId="0" fontId="0" fillId="5" borderId="0" xfId="0" applyFill="1"/>
    <xf numFmtId="0" fontId="0" fillId="0" borderId="2" xfId="0" applyBorder="1"/>
    <xf numFmtId="0" fontId="0" fillId="0" borderId="3" xfId="0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0" fillId="0" borderId="1" xfId="0" applyFont="1" applyBorder="1"/>
    <xf numFmtId="0" fontId="1" fillId="6" borderId="1" xfId="0" applyFont="1" applyFill="1" applyBorder="1"/>
    <xf numFmtId="0" fontId="1" fillId="6" borderId="1" xfId="0" applyFont="1" applyFill="1" applyBorder="1" applyAlignment="1">
      <alignment wrapText="1"/>
    </xf>
    <xf numFmtId="0" fontId="1" fillId="0" borderId="0" xfId="0" applyFont="1" applyBorder="1"/>
    <xf numFmtId="0" fontId="0" fillId="0" borderId="0" xfId="0" applyAlignment="1">
      <alignment wrapText="1"/>
    </xf>
    <xf numFmtId="0" fontId="7" fillId="0" borderId="0" xfId="0" applyFont="1"/>
    <xf numFmtId="0" fontId="7" fillId="0" borderId="1" xfId="0" applyFont="1" applyBorder="1"/>
    <xf numFmtId="0" fontId="8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99FF66"/>
      </font>
    </dxf>
    <dxf>
      <font>
        <b/>
        <i val="0"/>
        <color rgb="FF61FF61"/>
      </font>
    </dxf>
    <dxf>
      <font>
        <b/>
        <i val="0"/>
        <color rgb="FF0CBC1D"/>
      </font>
    </dxf>
    <dxf>
      <font>
        <color rgb="FF00B0F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CC00"/>
        </patternFill>
      </fill>
    </dxf>
    <dxf>
      <fill>
        <patternFill>
          <bgColor theme="9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CBC1D"/>
        </patternFill>
      </fill>
    </dxf>
    <dxf>
      <fill>
        <patternFill>
          <bgColor theme="9" tint="-0.499984740745262"/>
        </patternFill>
      </fill>
    </dxf>
    <dxf>
      <font>
        <color rgb="FF99FF66"/>
      </font>
    </dxf>
    <dxf>
      <font>
        <b/>
        <i val="0"/>
        <color rgb="FF61FF61"/>
      </font>
    </dxf>
    <dxf>
      <font>
        <b/>
        <i val="0"/>
        <color rgb="FF0CBC1D"/>
      </font>
    </dxf>
    <dxf>
      <font>
        <color rgb="FF00B0F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CC00"/>
        </patternFill>
      </fill>
    </dxf>
    <dxf>
      <fill>
        <patternFill>
          <bgColor theme="9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CBC1D"/>
        </patternFill>
      </fill>
    </dxf>
    <dxf>
      <fill>
        <patternFill>
          <bgColor theme="9" tint="-0.499984740745262"/>
        </patternFill>
      </fill>
    </dxf>
  </dxfs>
  <tableStyles count="0" defaultTableStyle="TableStyleMedium2" defaultPivotStyle="PivotStyleLight16"/>
  <colors>
    <mruColors>
      <color rgb="FF61FF61"/>
      <color rgb="FF00CC00"/>
      <color rgb="FF0CBC1D"/>
      <color rgb="FF99FF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showGridLines="0" tabSelected="1" workbookViewId="0">
      <selection activeCell="A12" sqref="A12"/>
    </sheetView>
  </sheetViews>
  <sheetFormatPr baseColWidth="10" defaultRowHeight="15.75" x14ac:dyDescent="0.25"/>
  <cols>
    <col min="2" max="2" width="17.25" customWidth="1"/>
    <col min="3" max="3" width="24.625" bestFit="1" customWidth="1"/>
    <col min="4" max="4" width="15.75" hidden="1" customWidth="1"/>
    <col min="5" max="5" width="14.5" hidden="1" customWidth="1"/>
    <col min="6" max="6" width="16.375" customWidth="1"/>
    <col min="7" max="7" width="13.25" bestFit="1" customWidth="1"/>
    <col min="8" max="8" width="11.875" hidden="1" customWidth="1"/>
    <col min="9" max="9" width="9.375" hidden="1" customWidth="1"/>
    <col min="10" max="11" width="16.25" customWidth="1"/>
    <col min="12" max="12" width="10.625" hidden="1" customWidth="1"/>
    <col min="13" max="13" width="7.125" hidden="1" customWidth="1"/>
    <col min="14" max="14" width="4.625" hidden="1" customWidth="1"/>
    <col min="15" max="15" width="4" hidden="1" customWidth="1"/>
    <col min="16" max="16" width="0" hidden="1" customWidth="1"/>
  </cols>
  <sheetData>
    <row r="1" spans="1:16" x14ac:dyDescent="0.25">
      <c r="C1" s="1" t="s">
        <v>4</v>
      </c>
    </row>
    <row r="2" spans="1:16" x14ac:dyDescent="0.25">
      <c r="L2" s="6" t="s">
        <v>15</v>
      </c>
      <c r="M2" s="6" t="s">
        <v>16</v>
      </c>
      <c r="N2" s="25" t="s">
        <v>39</v>
      </c>
      <c r="O2" s="6" t="s">
        <v>17</v>
      </c>
      <c r="P2" s="23" t="s">
        <v>18</v>
      </c>
    </row>
    <row r="3" spans="1:16" ht="47.25" x14ac:dyDescent="0.25">
      <c r="A3" s="19" t="s">
        <v>8</v>
      </c>
      <c r="B3" s="20" t="s">
        <v>32</v>
      </c>
      <c r="C3" s="20" t="s">
        <v>3</v>
      </c>
      <c r="D3" s="20" t="s">
        <v>5</v>
      </c>
      <c r="E3" s="20" t="s">
        <v>6</v>
      </c>
      <c r="F3" s="20" t="s">
        <v>10</v>
      </c>
      <c r="G3" s="20" t="s">
        <v>11</v>
      </c>
      <c r="H3" s="20" t="s">
        <v>7</v>
      </c>
      <c r="I3" s="20" t="s">
        <v>12</v>
      </c>
      <c r="J3" s="20" t="s">
        <v>13</v>
      </c>
      <c r="K3" s="20" t="s">
        <v>14</v>
      </c>
    </row>
    <row r="4" spans="1:16" x14ac:dyDescent="0.25">
      <c r="A4" s="5" t="s">
        <v>9</v>
      </c>
      <c r="B4" s="5">
        <v>0</v>
      </c>
      <c r="C4" s="5">
        <v>0</v>
      </c>
      <c r="D4" s="5">
        <v>0</v>
      </c>
      <c r="E4" s="5">
        <v>0</v>
      </c>
      <c r="F4" s="5"/>
      <c r="G4" s="5"/>
      <c r="H4" s="16">
        <v>0</v>
      </c>
      <c r="I4" s="16">
        <v>0</v>
      </c>
      <c r="J4" s="17" t="str">
        <f>IF(H4&gt;=1,$L$2,IF(AND(H4&gt;=0.5,H4&lt;1),$M$2,IF(AND(H4&lt;0.5,H4&gt;=0.45),$N$2,IF(AND(H4&lt;0.45,H4&gt;0),$O$2,$P$2))))</f>
        <v>è</v>
      </c>
      <c r="K4" s="17" t="str">
        <f>IF(I4&gt;=1,$L$2,IF(AND(I4&gt;=0.5,I4&lt;1),$M$2,IF(AND(I4&lt;0.5,I4&gt;=0.45),$N$2,IF(AND(I4&lt;0.45,I4&gt;0),$O$2,$P$2))))</f>
        <v>è</v>
      </c>
    </row>
    <row r="5" spans="1:16" x14ac:dyDescent="0.25">
      <c r="A5" s="18" t="s">
        <v>0</v>
      </c>
      <c r="B5" s="5"/>
      <c r="C5" s="5"/>
      <c r="D5" s="5">
        <f>POWER(B5,0.7)*POWER(C5,0.3)</f>
        <v>0</v>
      </c>
      <c r="E5" s="5">
        <f>0.3*B5+0.7*C5</f>
        <v>0</v>
      </c>
      <c r="F5" s="5"/>
      <c r="G5" s="5"/>
      <c r="H5" s="5">
        <f>D5-D4</f>
        <v>0</v>
      </c>
      <c r="I5" s="5">
        <f>E5-E4</f>
        <v>0</v>
      </c>
      <c r="J5" s="17" t="str">
        <f t="shared" ref="J5:J11" si="0">IF(H5&gt;=1,$L$2,IF(AND(H5&gt;=0.5,H5&lt;1),$M$2,IF(AND(H5&lt;0.5,H5&gt;=0.45),$N$2,IF(AND(H5&lt;0.45,H5&gt;0),$O$2,$P$2))))</f>
        <v>è</v>
      </c>
      <c r="K5" s="17" t="str">
        <f t="shared" ref="K5:K11" si="1">IF(I5&gt;=1,$L$2,IF(AND(I5&gt;=0.5,I5&lt;1),$M$2,IF(AND(I5&lt;0.5,I5&gt;=0.45),$N$2,IF(AND(I5&lt;0.45,I5&gt;0),$O$2,$P$2))))</f>
        <v>è</v>
      </c>
    </row>
    <row r="6" spans="1:16" x14ac:dyDescent="0.25">
      <c r="A6" s="18" t="s">
        <v>1</v>
      </c>
      <c r="B6" s="5"/>
      <c r="C6" s="5"/>
      <c r="D6" s="5">
        <f t="shared" ref="D6:D11" si="2">POWER(B6,0.7)*POWER(C6,0.3)</f>
        <v>0</v>
      </c>
      <c r="E6" s="5">
        <f t="shared" ref="E6:E11" si="3">0.3*B6+0.7*C6</f>
        <v>0</v>
      </c>
      <c r="F6" s="5"/>
      <c r="G6" s="5"/>
      <c r="H6" s="5">
        <f t="shared" ref="H6:I6" si="4">D6-D5</f>
        <v>0</v>
      </c>
      <c r="I6" s="5">
        <f t="shared" si="4"/>
        <v>0</v>
      </c>
      <c r="J6" s="17" t="str">
        <f t="shared" si="0"/>
        <v>è</v>
      </c>
      <c r="K6" s="17" t="str">
        <f t="shared" si="1"/>
        <v>è</v>
      </c>
    </row>
    <row r="7" spans="1:16" x14ac:dyDescent="0.25">
      <c r="A7" s="18" t="s">
        <v>2</v>
      </c>
      <c r="B7" s="5"/>
      <c r="C7" s="5"/>
      <c r="D7" s="5">
        <f t="shared" si="2"/>
        <v>0</v>
      </c>
      <c r="E7" s="5">
        <f t="shared" si="3"/>
        <v>0</v>
      </c>
      <c r="F7" s="5"/>
      <c r="G7" s="5"/>
      <c r="H7" s="5">
        <f>D7-D5</f>
        <v>0</v>
      </c>
      <c r="I7" s="5">
        <f>E7-E5</f>
        <v>0</v>
      </c>
      <c r="J7" s="17" t="str">
        <f t="shared" si="0"/>
        <v>è</v>
      </c>
      <c r="K7" s="17" t="str">
        <f t="shared" si="1"/>
        <v>è</v>
      </c>
    </row>
    <row r="8" spans="1:16" x14ac:dyDescent="0.25">
      <c r="A8" s="18" t="s">
        <v>29</v>
      </c>
      <c r="B8" s="5"/>
      <c r="C8" s="5"/>
      <c r="D8" s="5">
        <f t="shared" si="2"/>
        <v>0</v>
      </c>
      <c r="E8" s="5">
        <f t="shared" si="3"/>
        <v>0</v>
      </c>
      <c r="F8" s="5"/>
      <c r="G8" s="5"/>
      <c r="H8" s="5">
        <f>D8-D7</f>
        <v>0</v>
      </c>
      <c r="I8" s="5">
        <f>E8-E7</f>
        <v>0</v>
      </c>
      <c r="J8" s="17" t="str">
        <f t="shared" si="0"/>
        <v>è</v>
      </c>
      <c r="K8" s="17" t="str">
        <f t="shared" si="1"/>
        <v>è</v>
      </c>
    </row>
    <row r="9" spans="1:16" x14ac:dyDescent="0.25">
      <c r="A9" s="18" t="s">
        <v>30</v>
      </c>
      <c r="B9" s="5"/>
      <c r="C9" s="5"/>
      <c r="D9" s="5">
        <f t="shared" si="2"/>
        <v>0</v>
      </c>
      <c r="E9" s="5">
        <f t="shared" si="3"/>
        <v>0</v>
      </c>
      <c r="F9" s="5"/>
      <c r="G9" s="5"/>
      <c r="H9" s="5">
        <f t="shared" ref="H9:H11" si="5">D9-D8</f>
        <v>0</v>
      </c>
      <c r="I9" s="5">
        <f t="shared" ref="I9:I11" si="6">E9-E8</f>
        <v>0</v>
      </c>
      <c r="J9" s="17" t="str">
        <f t="shared" si="0"/>
        <v>è</v>
      </c>
      <c r="K9" s="17" t="str">
        <f t="shared" si="1"/>
        <v>è</v>
      </c>
    </row>
    <row r="10" spans="1:16" x14ac:dyDescent="0.25">
      <c r="A10" s="18" t="s">
        <v>31</v>
      </c>
      <c r="B10" s="5"/>
      <c r="C10" s="5"/>
      <c r="D10" s="5">
        <f t="shared" si="2"/>
        <v>0</v>
      </c>
      <c r="E10" s="5">
        <f t="shared" si="3"/>
        <v>0</v>
      </c>
      <c r="F10" s="5"/>
      <c r="G10" s="5"/>
      <c r="H10" s="5">
        <f t="shared" si="5"/>
        <v>0</v>
      </c>
      <c r="I10" s="5">
        <f t="shared" si="6"/>
        <v>0</v>
      </c>
      <c r="J10" s="17" t="str">
        <f t="shared" si="0"/>
        <v>è</v>
      </c>
      <c r="K10" s="17" t="str">
        <f t="shared" si="1"/>
        <v>è</v>
      </c>
    </row>
    <row r="11" spans="1:16" x14ac:dyDescent="0.25">
      <c r="A11" s="18" t="s">
        <v>33</v>
      </c>
      <c r="B11" s="5"/>
      <c r="C11" s="18"/>
      <c r="D11" s="5">
        <f t="shared" si="2"/>
        <v>0</v>
      </c>
      <c r="E11" s="5">
        <f t="shared" si="3"/>
        <v>0</v>
      </c>
      <c r="F11" s="5"/>
      <c r="G11" s="5"/>
      <c r="H11" s="5">
        <f t="shared" si="5"/>
        <v>0</v>
      </c>
      <c r="I11" s="5">
        <f t="shared" si="6"/>
        <v>0</v>
      </c>
      <c r="J11" s="17" t="str">
        <f t="shared" si="0"/>
        <v>è</v>
      </c>
      <c r="K11" s="17" t="str">
        <f t="shared" si="1"/>
        <v>è</v>
      </c>
    </row>
    <row r="12" spans="1:16" x14ac:dyDescent="0.25">
      <c r="A12" s="2"/>
      <c r="C12" s="1"/>
    </row>
    <row r="13" spans="1:16" x14ac:dyDescent="0.25">
      <c r="A13" s="2"/>
      <c r="C13" s="1"/>
    </row>
    <row r="15" spans="1:16" x14ac:dyDescent="0.25">
      <c r="B15" s="21" t="s">
        <v>28</v>
      </c>
      <c r="C15" s="7"/>
      <c r="D15" s="1"/>
      <c r="E15" s="1"/>
      <c r="F15" s="8"/>
      <c r="G15" s="3"/>
      <c r="J15" s="4"/>
    </row>
    <row r="16" spans="1:16" x14ac:dyDescent="0.25">
      <c r="B16" s="9"/>
      <c r="C16" s="9" t="s">
        <v>19</v>
      </c>
      <c r="F16" s="9" t="s">
        <v>20</v>
      </c>
      <c r="G16" t="s">
        <v>26</v>
      </c>
      <c r="J16" s="10" t="s">
        <v>27</v>
      </c>
    </row>
    <row r="19" spans="2:11" x14ac:dyDescent="0.25">
      <c r="B19" s="1" t="s">
        <v>21</v>
      </c>
      <c r="C19" s="28" t="s">
        <v>15</v>
      </c>
      <c r="D19" s="29"/>
      <c r="E19" s="29"/>
      <c r="F19" s="30" t="s">
        <v>16</v>
      </c>
      <c r="G19" s="30" t="s">
        <v>39</v>
      </c>
      <c r="H19" s="29"/>
      <c r="I19" s="29"/>
      <c r="J19" s="31" t="s">
        <v>17</v>
      </c>
      <c r="K19" s="32" t="s">
        <v>18</v>
      </c>
    </row>
    <row r="20" spans="2:11" ht="47.25" x14ac:dyDescent="0.25">
      <c r="C20" s="26" t="s">
        <v>25</v>
      </c>
      <c r="D20" s="27"/>
      <c r="E20" s="27"/>
      <c r="F20" s="27" t="s">
        <v>24</v>
      </c>
      <c r="G20" s="27" t="s">
        <v>40</v>
      </c>
      <c r="H20" s="27"/>
      <c r="I20" s="27"/>
      <c r="J20" s="27" t="s">
        <v>23</v>
      </c>
      <c r="K20" s="27" t="s">
        <v>22</v>
      </c>
    </row>
    <row r="21" spans="2:11" ht="47.25" x14ac:dyDescent="0.25">
      <c r="C21" s="27" t="s">
        <v>46</v>
      </c>
      <c r="D21" s="27" t="s">
        <v>34</v>
      </c>
      <c r="E21" s="27" t="s">
        <v>34</v>
      </c>
      <c r="F21" s="27" t="s">
        <v>45</v>
      </c>
      <c r="G21" s="27" t="s">
        <v>44</v>
      </c>
      <c r="H21" s="27" t="s">
        <v>34</v>
      </c>
      <c r="I21" s="27" t="s">
        <v>34</v>
      </c>
      <c r="J21" s="27" t="s">
        <v>43</v>
      </c>
      <c r="K21" s="27" t="s">
        <v>42</v>
      </c>
    </row>
    <row r="22" spans="2:11" x14ac:dyDescent="0.25">
      <c r="B22" s="1"/>
      <c r="C22" s="1"/>
      <c r="D22" s="1"/>
      <c r="E22" s="1"/>
      <c r="F22" s="1"/>
      <c r="G22" s="1"/>
    </row>
  </sheetData>
  <conditionalFormatting sqref="F4:F11">
    <cfRule type="expression" dxfId="23" priority="2">
      <formula>D4&gt;=3</formula>
    </cfRule>
    <cfRule type="expression" dxfId="22" priority="11">
      <formula>AND(D4&gt;1.6,D4&lt;3)</formula>
    </cfRule>
    <cfRule type="expression" dxfId="21" priority="13">
      <formula>AND(1.6&gt;$D4,$D4&gt;=1)</formula>
    </cfRule>
    <cfRule type="expression" dxfId="20" priority="15">
      <formula>$D4&lt;1</formula>
    </cfRule>
  </conditionalFormatting>
  <conditionalFormatting sqref="G4:G11">
    <cfRule type="expression" dxfId="19" priority="1">
      <formula>E4&gt;=3</formula>
    </cfRule>
    <cfRule type="expression" dxfId="18" priority="8">
      <formula>AND(E4&gt;=1.6,E4&lt;3)</formula>
    </cfRule>
    <cfRule type="expression" dxfId="17" priority="9">
      <formula>AND($E4&gt;=1,$E4&lt;1.6)</formula>
    </cfRule>
    <cfRule type="expression" dxfId="16" priority="10">
      <formula>E4&lt;1</formula>
    </cfRule>
  </conditionalFormatting>
  <conditionalFormatting sqref="J4:K11">
    <cfRule type="containsText" dxfId="15" priority="3" operator="containsText" text="è">
      <formula>NOT(ISERROR(SEARCH("è",J4)))</formula>
    </cfRule>
    <cfRule type="containsText" dxfId="14" priority="4" operator="containsText" text="ééééé">
      <formula>NOT(ISERROR(SEARCH("ééééé",J4)))</formula>
    </cfRule>
    <cfRule type="containsText" dxfId="13" priority="5" operator="containsText" text="ééé">
      <formula>NOT(ISERROR(SEARCH("ééé",J4)))</formula>
    </cfRule>
    <cfRule type="containsText" dxfId="12" priority="6" operator="containsText" text="é">
      <formula>NOT(ISERROR(SEARCH("é",J4)))</formula>
    </cfRule>
  </conditionalFormatting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C4" sqref="C4"/>
    </sheetView>
  </sheetViews>
  <sheetFormatPr baseColWidth="10" defaultRowHeight="15.75" x14ac:dyDescent="0.25"/>
  <cols>
    <col min="2" max="2" width="17.25" customWidth="1"/>
    <col min="3" max="3" width="24.625" bestFit="1" customWidth="1"/>
    <col min="4" max="4" width="15.75" customWidth="1"/>
    <col min="5" max="5" width="14.5" customWidth="1"/>
    <col min="6" max="6" width="16.375" customWidth="1"/>
    <col min="7" max="7" width="13.25" bestFit="1" customWidth="1"/>
    <col min="8" max="8" width="11.875" customWidth="1"/>
    <col min="9" max="9" width="9.375" customWidth="1"/>
    <col min="10" max="11" width="16.25" customWidth="1"/>
    <col min="12" max="12" width="10.625" bestFit="1" customWidth="1"/>
    <col min="13" max="13" width="7.125" bestFit="1" customWidth="1"/>
    <col min="14" max="14" width="4.625" customWidth="1"/>
    <col min="15" max="15" width="4" bestFit="1" customWidth="1"/>
  </cols>
  <sheetData>
    <row r="1" spans="1:16" x14ac:dyDescent="0.25">
      <c r="C1" s="1" t="s">
        <v>4</v>
      </c>
    </row>
    <row r="2" spans="1:16" x14ac:dyDescent="0.25">
      <c r="L2" s="6" t="s">
        <v>15</v>
      </c>
      <c r="M2" s="6" t="s">
        <v>16</v>
      </c>
      <c r="N2" s="25" t="s">
        <v>39</v>
      </c>
      <c r="O2" s="6" t="s">
        <v>17</v>
      </c>
      <c r="P2" s="23" t="s">
        <v>18</v>
      </c>
    </row>
    <row r="3" spans="1:16" ht="47.25" x14ac:dyDescent="0.25">
      <c r="A3" s="19" t="s">
        <v>8</v>
      </c>
      <c r="B3" s="20" t="s">
        <v>32</v>
      </c>
      <c r="C3" s="20" t="s">
        <v>3</v>
      </c>
      <c r="D3" s="20" t="s">
        <v>5</v>
      </c>
      <c r="E3" s="20" t="s">
        <v>6</v>
      </c>
      <c r="F3" s="20" t="s">
        <v>10</v>
      </c>
      <c r="G3" s="20" t="s">
        <v>11</v>
      </c>
      <c r="H3" s="20" t="s">
        <v>7</v>
      </c>
      <c r="I3" s="20" t="s">
        <v>12</v>
      </c>
      <c r="J3" s="20" t="s">
        <v>13</v>
      </c>
      <c r="K3" s="20" t="s">
        <v>14</v>
      </c>
    </row>
    <row r="4" spans="1:16" x14ac:dyDescent="0.25">
      <c r="A4" s="5" t="s">
        <v>9</v>
      </c>
      <c r="B4" s="5">
        <v>0</v>
      </c>
      <c r="C4" s="5">
        <v>0</v>
      </c>
      <c r="D4" s="5">
        <v>0</v>
      </c>
      <c r="E4" s="5">
        <v>0</v>
      </c>
      <c r="F4" s="5"/>
      <c r="G4" s="5"/>
      <c r="H4" s="16">
        <v>0</v>
      </c>
      <c r="I4" s="16">
        <v>0</v>
      </c>
      <c r="J4" s="17" t="str">
        <f>IF(H4&gt;=1,$L$2,IF(AND(H4&gt;=0.5,H4&lt;1),$M$2,IF(AND(H4&lt;0.5,H4&gt;=0.45),$N$2,IF(AND(H4&lt;0.45,H4&gt;0),$O$2,$P$2))))</f>
        <v>è</v>
      </c>
      <c r="K4" s="17" t="str">
        <f>IF(I4&gt;=1,$L$2,IF(AND(I4&gt;=0.5,I4&lt;1),$M$2,IF(AND(I4&lt;0.5,I4&gt;=0.45),$N$2,IF(AND(I4&lt;0.45,I4&gt;0),$O$2,$P$2))))</f>
        <v>è</v>
      </c>
    </row>
    <row r="5" spans="1:16" x14ac:dyDescent="0.25">
      <c r="A5" s="18" t="s">
        <v>0</v>
      </c>
      <c r="B5" s="5">
        <v>1</v>
      </c>
      <c r="C5" s="5">
        <v>1</v>
      </c>
      <c r="D5" s="5">
        <f>POWER(B5,0.7)*POWER(C5,0.3)</f>
        <v>1</v>
      </c>
      <c r="E5" s="5">
        <f>0.3*B5+0.7*C5</f>
        <v>1</v>
      </c>
      <c r="F5" s="5"/>
      <c r="G5" s="5"/>
      <c r="H5" s="5">
        <f>D5-D4</f>
        <v>1</v>
      </c>
      <c r="I5" s="5">
        <f>E5-E4</f>
        <v>1</v>
      </c>
      <c r="J5" s="17" t="str">
        <f t="shared" ref="J5:K11" si="0">IF(H5&gt;=1,$L$2,IF(AND(H5&gt;=0.5,H5&lt;1),$M$2,IF(AND(H5&lt;0.5,H5&gt;=0.45),$N$2,IF(AND(H5&lt;0.45,H5&gt;0),$O$2,$P$2))))</f>
        <v>ééééé</v>
      </c>
      <c r="K5" s="17" t="str">
        <f t="shared" si="0"/>
        <v>ééééé</v>
      </c>
    </row>
    <row r="6" spans="1:16" x14ac:dyDescent="0.25">
      <c r="A6" s="18" t="s">
        <v>1</v>
      </c>
      <c r="B6" s="5">
        <v>1</v>
      </c>
      <c r="C6" s="5">
        <v>2</v>
      </c>
      <c r="D6" s="5">
        <f t="shared" ref="D6:D11" si="1">POWER(B6,0.7)*POWER(C6,0.3)</f>
        <v>1.2311444133449163</v>
      </c>
      <c r="E6" s="5">
        <f t="shared" ref="E6:E11" si="2">0.3*B6+0.7*C6</f>
        <v>1.7</v>
      </c>
      <c r="F6" s="5"/>
      <c r="G6" s="5"/>
      <c r="H6" s="5">
        <f t="shared" ref="H6:I6" si="3">D6-D5</f>
        <v>0.23114441334491631</v>
      </c>
      <c r="I6" s="5">
        <f t="shared" si="3"/>
        <v>0.7</v>
      </c>
      <c r="J6" s="17" t="str">
        <f t="shared" si="0"/>
        <v>é</v>
      </c>
      <c r="K6" s="17" t="str">
        <f t="shared" si="0"/>
        <v>ééé</v>
      </c>
    </row>
    <row r="7" spans="1:16" x14ac:dyDescent="0.25">
      <c r="A7" s="18" t="s">
        <v>2</v>
      </c>
      <c r="B7" s="5">
        <v>2</v>
      </c>
      <c r="C7" s="5">
        <v>1</v>
      </c>
      <c r="D7" s="5">
        <f t="shared" si="1"/>
        <v>1.6245047927124709</v>
      </c>
      <c r="E7" s="5">
        <f t="shared" si="2"/>
        <v>1.2999999999999998</v>
      </c>
      <c r="F7" s="5"/>
      <c r="G7" s="5"/>
      <c r="H7" s="5">
        <f>D7-D5</f>
        <v>0.62450479271247095</v>
      </c>
      <c r="I7" s="5">
        <f>E7-E5</f>
        <v>0.29999999999999982</v>
      </c>
      <c r="J7" s="17" t="str">
        <f t="shared" si="0"/>
        <v>ééé</v>
      </c>
      <c r="K7" s="17" t="str">
        <f t="shared" si="0"/>
        <v>é</v>
      </c>
    </row>
    <row r="8" spans="1:16" x14ac:dyDescent="0.25">
      <c r="A8" s="18" t="s">
        <v>29</v>
      </c>
      <c r="B8" s="5">
        <v>3</v>
      </c>
      <c r="C8" s="5">
        <v>1</v>
      </c>
      <c r="D8" s="5">
        <f t="shared" si="1"/>
        <v>2.1576692799745931</v>
      </c>
      <c r="E8" s="5">
        <f t="shared" si="2"/>
        <v>1.5999999999999999</v>
      </c>
      <c r="F8" s="5"/>
      <c r="G8" s="5"/>
      <c r="H8" s="5">
        <f>D8-D7</f>
        <v>0.53316448726212218</v>
      </c>
      <c r="I8" s="5">
        <f>E8-E7</f>
        <v>0.30000000000000004</v>
      </c>
      <c r="J8" s="17" t="str">
        <f t="shared" si="0"/>
        <v>ééé</v>
      </c>
      <c r="K8" s="17" t="str">
        <f t="shared" si="0"/>
        <v>é</v>
      </c>
    </row>
    <row r="9" spans="1:16" x14ac:dyDescent="0.25">
      <c r="A9" s="18" t="s">
        <v>30</v>
      </c>
      <c r="B9" s="5">
        <v>4</v>
      </c>
      <c r="C9" s="5">
        <v>1</v>
      </c>
      <c r="D9" s="5">
        <f t="shared" si="1"/>
        <v>2.6390158215457884</v>
      </c>
      <c r="E9" s="5">
        <f t="shared" si="2"/>
        <v>1.9</v>
      </c>
      <c r="F9" s="5"/>
      <c r="G9" s="5"/>
      <c r="H9" s="5">
        <f t="shared" ref="H9:I11" si="4">D9-D8</f>
        <v>0.48134654157119527</v>
      </c>
      <c r="I9" s="5">
        <f t="shared" si="4"/>
        <v>0.30000000000000004</v>
      </c>
      <c r="J9" s="17" t="str">
        <f t="shared" si="0"/>
        <v>éé</v>
      </c>
      <c r="K9" s="17" t="str">
        <f t="shared" si="0"/>
        <v>é</v>
      </c>
    </row>
    <row r="10" spans="1:16" x14ac:dyDescent="0.25">
      <c r="A10" s="18" t="s">
        <v>31</v>
      </c>
      <c r="B10" s="5">
        <v>5</v>
      </c>
      <c r="C10" s="5">
        <v>1</v>
      </c>
      <c r="D10" s="5">
        <f t="shared" si="1"/>
        <v>3.0851693136000478</v>
      </c>
      <c r="E10" s="5">
        <f t="shared" si="2"/>
        <v>2.2000000000000002</v>
      </c>
      <c r="F10" s="5"/>
      <c r="G10" s="5"/>
      <c r="H10" s="5">
        <f t="shared" si="4"/>
        <v>0.44615349205425936</v>
      </c>
      <c r="I10" s="5">
        <f t="shared" si="4"/>
        <v>0.30000000000000027</v>
      </c>
      <c r="J10" s="17" t="str">
        <f t="shared" si="0"/>
        <v>é</v>
      </c>
      <c r="K10" s="17" t="str">
        <f t="shared" si="0"/>
        <v>é</v>
      </c>
    </row>
    <row r="11" spans="1:16" x14ac:dyDescent="0.25">
      <c r="A11" s="18" t="s">
        <v>33</v>
      </c>
      <c r="B11" s="5">
        <v>6</v>
      </c>
      <c r="C11" s="18">
        <v>1</v>
      </c>
      <c r="D11" s="5">
        <f t="shared" si="1"/>
        <v>3.5051440864071925</v>
      </c>
      <c r="E11" s="5">
        <f t="shared" si="2"/>
        <v>2.5</v>
      </c>
      <c r="F11" s="5"/>
      <c r="G11" s="5"/>
      <c r="H11" s="5">
        <f t="shared" si="4"/>
        <v>0.41997477280714479</v>
      </c>
      <c r="I11" s="5">
        <f t="shared" si="4"/>
        <v>0.29999999999999982</v>
      </c>
      <c r="J11" s="17" t="str">
        <f t="shared" si="0"/>
        <v>é</v>
      </c>
      <c r="K11" s="17" t="str">
        <f t="shared" si="0"/>
        <v>é</v>
      </c>
    </row>
    <row r="12" spans="1:16" x14ac:dyDescent="0.25">
      <c r="A12" s="2"/>
      <c r="C12" s="1"/>
    </row>
    <row r="13" spans="1:16" x14ac:dyDescent="0.25">
      <c r="A13" s="2"/>
      <c r="C13" s="1"/>
    </row>
    <row r="15" spans="1:16" x14ac:dyDescent="0.25">
      <c r="B15" s="21" t="s">
        <v>28</v>
      </c>
      <c r="C15" s="7"/>
      <c r="D15" s="1"/>
      <c r="E15" s="1"/>
      <c r="F15" s="8"/>
      <c r="G15" s="3"/>
      <c r="J15" s="4"/>
    </row>
    <row r="16" spans="1:16" x14ac:dyDescent="0.25">
      <c r="B16" s="9"/>
      <c r="C16" s="9" t="s">
        <v>19</v>
      </c>
      <c r="F16" s="9" t="s">
        <v>20</v>
      </c>
      <c r="G16" t="s">
        <v>26</v>
      </c>
      <c r="J16" s="10" t="s">
        <v>27</v>
      </c>
    </row>
    <row r="19" spans="2:11" x14ac:dyDescent="0.25">
      <c r="B19" s="1" t="s">
        <v>21</v>
      </c>
      <c r="C19" s="15" t="s">
        <v>15</v>
      </c>
      <c r="D19" s="5"/>
      <c r="E19" s="5"/>
      <c r="F19" s="14" t="s">
        <v>16</v>
      </c>
      <c r="G19" s="14" t="s">
        <v>39</v>
      </c>
      <c r="H19" s="5"/>
      <c r="I19" s="5"/>
      <c r="J19" s="13" t="s">
        <v>17</v>
      </c>
      <c r="K19" s="24" t="s">
        <v>18</v>
      </c>
    </row>
    <row r="20" spans="2:11" ht="47.25" x14ac:dyDescent="0.25">
      <c r="C20" s="11" t="s">
        <v>25</v>
      </c>
      <c r="D20" s="12"/>
      <c r="E20" s="12"/>
      <c r="F20" s="12" t="s">
        <v>24</v>
      </c>
      <c r="G20" s="12" t="s">
        <v>40</v>
      </c>
      <c r="H20" s="12"/>
      <c r="I20" s="12"/>
      <c r="J20" s="12" t="s">
        <v>23</v>
      </c>
      <c r="K20" s="12" t="s">
        <v>22</v>
      </c>
    </row>
    <row r="21" spans="2:11" ht="47.25" x14ac:dyDescent="0.25">
      <c r="C21" s="22" t="s">
        <v>36</v>
      </c>
      <c r="D21" s="22" t="s">
        <v>34</v>
      </c>
      <c r="E21" s="22" t="s">
        <v>34</v>
      </c>
      <c r="F21" s="22" t="s">
        <v>37</v>
      </c>
      <c r="G21" s="22" t="s">
        <v>38</v>
      </c>
      <c r="H21" s="22" t="s">
        <v>34</v>
      </c>
      <c r="I21" s="22" t="s">
        <v>34</v>
      </c>
      <c r="J21" s="22" t="s">
        <v>41</v>
      </c>
      <c r="K21" s="22" t="s">
        <v>35</v>
      </c>
    </row>
    <row r="22" spans="2:11" x14ac:dyDescent="0.25">
      <c r="B22" s="1"/>
      <c r="C22" s="1"/>
      <c r="D22" s="1"/>
      <c r="E22" s="1"/>
      <c r="F22" s="1"/>
      <c r="G22" s="1"/>
    </row>
  </sheetData>
  <conditionalFormatting sqref="F4:F11">
    <cfRule type="expression" dxfId="11" priority="2">
      <formula>D4&gt;=3</formula>
    </cfRule>
    <cfRule type="expression" dxfId="10" priority="10">
      <formula>AND(D4&gt;1.6,D4&lt;3)</formula>
    </cfRule>
    <cfRule type="expression" dxfId="9" priority="11">
      <formula>AND(1.6&gt;$D4,$D4&gt;=1)</formula>
    </cfRule>
    <cfRule type="expression" dxfId="8" priority="12">
      <formula>$D4&lt;1</formula>
    </cfRule>
  </conditionalFormatting>
  <conditionalFormatting sqref="G4:G11">
    <cfRule type="expression" dxfId="7" priority="1">
      <formula>E4&gt;=3</formula>
    </cfRule>
    <cfRule type="expression" dxfId="6" priority="7">
      <formula>AND(E4&gt;=1.6,E4&lt;3)</formula>
    </cfRule>
    <cfRule type="expression" dxfId="5" priority="8">
      <formula>AND($E4&gt;=1,$E4&lt;1.6)</formula>
    </cfRule>
    <cfRule type="expression" dxfId="4" priority="9">
      <formula>E4&lt;1</formula>
    </cfRule>
  </conditionalFormatting>
  <conditionalFormatting sqref="J4:K11">
    <cfRule type="containsText" dxfId="3" priority="3" operator="containsText" text="è">
      <formula>NOT(ISERROR(SEARCH("è",J4)))</formula>
    </cfRule>
    <cfRule type="containsText" dxfId="2" priority="4" operator="containsText" text="ééééé">
      <formula>NOT(ISERROR(SEARCH("ééééé",J4)))</formula>
    </cfRule>
    <cfRule type="containsText" dxfId="1" priority="5" operator="containsText" text="ééé">
      <formula>NOT(ISERROR(SEARCH("ééé",J4)))</formula>
    </cfRule>
    <cfRule type="containsText" dxfId="0" priority="6" operator="containsText" text="é">
      <formula>NOT(ISERROR(SEARCH("é",J4)))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Eleve</vt:lpstr>
      <vt:lpstr>Correction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Phrakousonh</dc:creator>
  <cp:lastModifiedBy>Rectorat de Dijon</cp:lastModifiedBy>
  <dcterms:created xsi:type="dcterms:W3CDTF">2019-06-19T14:19:45Z</dcterms:created>
  <dcterms:modified xsi:type="dcterms:W3CDTF">2019-10-23T09:19:32Z</dcterms:modified>
</cp:coreProperties>
</file>